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טווח כפרמטר - הדגמה" sheetId="1" r:id="rId1"/>
  </sheets>
  <calcPr calcId="125725"/>
</workbook>
</file>

<file path=xl/calcChain.xml><?xml version="1.0" encoding="utf-8"?>
<calcChain xmlns="http://schemas.openxmlformats.org/spreadsheetml/2006/main">
  <c r="E7" i="1"/>
  <c r="E9"/>
  <c r="E8"/>
  <c r="D9"/>
  <c r="D8"/>
  <c r="D7"/>
  <c r="C9"/>
  <c r="C8"/>
  <c r="C7"/>
  <c r="D13" l="1"/>
  <c r="C11"/>
  <c r="D11"/>
  <c r="E13"/>
  <c r="E11"/>
  <c r="C13"/>
  <c r="C15" l="1"/>
  <c r="D15"/>
  <c r="E15"/>
  <c r="I16" s="1"/>
  <c r="I24"/>
  <c r="I22"/>
  <c r="I20"/>
</calcChain>
</file>

<file path=xl/comments1.xml><?xml version="1.0" encoding="utf-8"?>
<comments xmlns="http://schemas.openxmlformats.org/spreadsheetml/2006/main">
  <authors>
    <author>Evgeni Hasin</author>
  </authors>
  <commentList>
    <comment ref="E7" authorId="0">
      <text>
        <r>
          <rPr>
            <sz val="9"/>
            <color indexed="81"/>
            <rFont val="Tahoma"/>
            <family val="2"/>
          </rPr>
          <t>=MATCH($H$11,$B$19:$B$70,0)+ROW($B$18)</t>
        </r>
      </text>
    </comment>
    <comment ref="E8" authorId="0">
      <text>
        <r>
          <rPr>
            <sz val="9"/>
            <color indexed="81"/>
            <rFont val="Tahoma"/>
            <family val="2"/>
          </rPr>
          <t>=MATCH($H$12,$B$19:$B$70,0)+ROW($B$18)</t>
        </r>
      </text>
    </comment>
    <comment ref="E9" authorId="0">
      <text>
        <r>
          <rPr>
            <sz val="9"/>
            <color indexed="81"/>
            <rFont val="Tahoma"/>
            <family val="2"/>
          </rPr>
          <t>=COLUMN(E$18)</t>
        </r>
      </text>
    </comment>
    <comment ref="C11" authorId="0">
      <text>
        <r>
          <rPr>
            <sz val="9"/>
            <color indexed="81"/>
            <rFont val="Tahoma"/>
            <family val="2"/>
          </rPr>
          <t>=ADDRESS(C$4,C$6)</t>
        </r>
      </text>
    </comment>
    <comment ref="C13" authorId="0">
      <text>
        <r>
          <rPr>
            <sz val="9"/>
            <color indexed="81"/>
            <rFont val="Tahoma"/>
            <family val="2"/>
          </rPr>
          <t>=ADDRESS(C$5,C$6)</t>
        </r>
      </text>
    </comment>
    <comment ref="C15" authorId="0">
      <text>
        <r>
          <rPr>
            <sz val="9"/>
            <color indexed="81"/>
            <rFont val="Tahoma"/>
            <family val="2"/>
          </rPr>
          <t>=C8&amp;":"&amp;C10</t>
        </r>
      </text>
    </comment>
    <comment ref="I16" authorId="0">
      <text>
        <r>
          <rPr>
            <sz val="9"/>
            <color indexed="81"/>
            <rFont val="Tahoma"/>
            <family val="2"/>
          </rPr>
          <t>=INDEX($C$11:$E$11,MATCH($H$5,$C$16:$E$16,0))</t>
        </r>
      </text>
    </comment>
    <comment ref="I20" authorId="0">
      <text>
        <r>
          <rPr>
            <sz val="9"/>
            <color indexed="81"/>
            <rFont val="Tahoma"/>
            <family val="2"/>
          </rPr>
          <t>=MIN(INDIRECT($H$9))</t>
        </r>
      </text>
    </comment>
    <comment ref="I22" authorId="0">
      <text>
        <r>
          <rPr>
            <sz val="9"/>
            <color indexed="81"/>
            <rFont val="Tahoma"/>
            <family val="2"/>
          </rPr>
          <t>=MAX(INDIRECT($H$9))</t>
        </r>
      </text>
    </comment>
    <comment ref="I24" authorId="0">
      <text>
        <r>
          <rPr>
            <sz val="9"/>
            <color indexed="81"/>
            <rFont val="Tahoma"/>
            <family val="2"/>
          </rPr>
          <t>=AVERAGE(INDIRECT($H$9))</t>
        </r>
      </text>
    </comment>
  </commentList>
</comments>
</file>

<file path=xl/sharedStrings.xml><?xml version="1.0" encoding="utf-8"?>
<sst xmlns="http://schemas.openxmlformats.org/spreadsheetml/2006/main" count="79" uniqueCount="76">
  <si>
    <t>מכירות מחוז צפון</t>
  </si>
  <si>
    <t>מכירות מחוז דרום</t>
  </si>
  <si>
    <t>מכירות מחוז מרכז</t>
  </si>
  <si>
    <t>שבוע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</si>
  <si>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</si>
  <si>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</si>
  <si>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</si>
  <si>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</si>
  <si>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</si>
  <si>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</si>
  <si>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</si>
  <si>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</si>
  <si>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</si>
  <si>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</si>
  <si>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</si>
  <si>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</si>
  <si>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2012-13</t>
  </si>
  <si>
    <t>2012-14</t>
  </si>
  <si>
    <t>2012-15</t>
  </si>
  <si>
    <t>2012-16</t>
  </si>
  <si>
    <t>2012-17</t>
  </si>
  <si>
    <t>2012-18</t>
  </si>
  <si>
    <t>2012-19</t>
  </si>
  <si>
    <t>2012-20</t>
  </si>
  <si>
    <t>2012-21</t>
  </si>
  <si>
    <t>2012-22</t>
  </si>
  <si>
    <t>2012-23</t>
  </si>
  <si>
    <t>2012-24</t>
  </si>
  <si>
    <t>2012-25</t>
  </si>
  <si>
    <t>2012-26</t>
  </si>
  <si>
    <t>2012-27</t>
  </si>
  <si>
    <t>2012-28</t>
  </si>
  <si>
    <t>2012-29</t>
  </si>
  <si>
    <t>2012-30</t>
  </si>
  <si>
    <t>2012-31</t>
  </si>
  <si>
    <t>2012-32</t>
  </si>
  <si>
    <t>2012-33</t>
  </si>
  <si>
    <t>2012-34</t>
  </si>
  <si>
    <t>2012-35</t>
  </si>
  <si>
    <t>2012-36</t>
  </si>
  <si>
    <t>2012-37</t>
  </si>
  <si>
    <t>2012-38</t>
  </si>
  <si>
    <t>2012-39</t>
  </si>
  <si>
    <t>2012-40</t>
  </si>
  <si>
    <t>2012-41</t>
  </si>
  <si>
    <t>2012-42</t>
  </si>
  <si>
    <t>2012-43</t>
  </si>
  <si>
    <t>2012-44</t>
  </si>
  <si>
    <t>2012-45</t>
  </si>
  <si>
    <t>2012-46</t>
  </si>
  <si>
    <t>2012-47</t>
  </si>
  <si>
    <t>2012-48</t>
  </si>
  <si>
    <t>2012-49</t>
  </si>
  <si>
    <t>2012-50</t>
  </si>
  <si>
    <t>2012-51</t>
  </si>
  <si>
    <t>2012-52</t>
  </si>
  <si>
    <t>בחר מחוז לניתוח</t>
  </si>
  <si>
    <t>משבוע</t>
  </si>
  <si>
    <t>עד שבוע</t>
  </si>
  <si>
    <t>מינימום מכירות</t>
  </si>
  <si>
    <t>מקסימום מכירות</t>
  </si>
  <si>
    <t>ממוצע מכירות שבועי</t>
  </si>
  <si>
    <t>סוף נתונים</t>
  </si>
  <si>
    <t>עמודה</t>
  </si>
  <si>
    <t>התחלת נתונים</t>
  </si>
  <si>
    <t>תא התחלה</t>
  </si>
  <si>
    <t>תא סיום</t>
  </si>
  <si>
    <t>כתובת מלאה</t>
  </si>
  <si>
    <t>טווח נתונים לניתוח</t>
  </si>
  <si>
    <t>נתונים גולמיים</t>
  </si>
  <si>
    <t>מיפוי טווחי נתונים, לפי קריטריון לניתוח</t>
  </si>
  <si>
    <t>קריטריון לניתוח</t>
  </si>
  <si>
    <t>תוצאות ניתוח נתונים</t>
  </si>
  <si>
    <t>להסבר נוסף על שימוש ב-MATCH ו-INDEX</t>
  </si>
  <si>
    <t>נא לבחור קריטריון לניתוח</t>
  </si>
  <si>
    <r>
      <rPr>
        <sz val="14"/>
        <color theme="0"/>
        <rFont val="Calibri"/>
        <family val="2"/>
      </rPr>
      <t>אהבתם? עקבו אחרי עמוד הבלוג בפייסבוק:</t>
    </r>
    <r>
      <rPr>
        <u/>
        <sz val="12"/>
        <color theme="0"/>
        <rFont val="Calibri"/>
        <family val="2"/>
      </rPr>
      <t xml:space="preserve">
https://www.facebook.com/AnonymousAnalysts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</si>
</sst>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9" formatCode="_ * #,##0.0_ ;_ * \-#,##0.0_ ;_ * &quot;-&quot;??_ ;_ @_ "/>
  </numFmts>
  <fonts count="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u/>
      <sz val="11"/>
      <color theme="1"/>
      <name val="Arial"/>
      <family val="2"/>
      <charset val="177"/>
      <scheme val="minor"/>
    </font>
    <font>
      <sz val="9"/>
      <color indexed="81"/>
      <name val="Tahoma"/>
      <family val="2"/>
    </font>
    <font>
      <u/>
      <sz val="11"/>
      <color theme="10"/>
      <name val="Arial"/>
      <family val="2"/>
      <charset val="177"/>
    </font>
    <font>
      <u/>
      <sz val="12"/>
      <color theme="0"/>
      <name val="Calibri"/>
      <family val="2"/>
    </font>
    <font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2" borderId="0" xfId="0" applyFill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Alignment="1">
      <alignment horizontal="right"/>
    </xf>
    <xf numFmtId="0" fontId="2" fillId="3" borderId="0" xfId="0" applyFont="1" applyFill="1" applyAlignment="1">
      <alignment horizontal="centerContinuous"/>
    </xf>
    <xf numFmtId="0" fontId="3" fillId="0" borderId="0" xfId="0" applyFont="1"/>
    <xf numFmtId="0" fontId="5" fillId="0" borderId="0" xfId="2" applyAlignment="1" applyProtection="1"/>
    <xf numFmtId="0" fontId="0" fillId="0" borderId="0" xfId="0" applyAlignment="1">
      <alignment horizontal="right" vertical="center" wrapText="1"/>
    </xf>
    <xf numFmtId="0" fontId="0" fillId="4" borderId="0" xfId="0" applyFill="1" applyAlignment="1">
      <alignment horizontal="right" vertical="center"/>
    </xf>
    <xf numFmtId="0" fontId="0" fillId="0" borderId="0" xfId="0" applyAlignment="1">
      <alignment vertical="center"/>
    </xf>
    <xf numFmtId="0" fontId="6" fillId="5" borderId="0" xfId="2" applyFont="1" applyFill="1" applyAlignment="1" applyProtection="1">
      <alignment horizontal="center" vertical="top" wrapText="1"/>
    </xf>
    <xf numFmtId="0" fontId="3" fillId="0" borderId="0" xfId="0" applyFont="1" applyAlignment="1">
      <alignment horizontal="righ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op-analyst.com/h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415924</xdr:colOff>
      <xdr:row>25</xdr:row>
      <xdr:rowOff>108636</xdr:rowOff>
    </xdr:from>
    <xdr:to>
      <xdr:col>8</xdr:col>
      <xdr:colOff>1044575</xdr:colOff>
      <xdr:row>36</xdr:row>
      <xdr:rowOff>47386</xdr:rowOff>
    </xdr:to>
    <xdr:pic>
      <xdr:nvPicPr>
        <xdr:cNvPr id="2" name="Picture 1" descr="A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4172925" y="4924053"/>
          <a:ext cx="2046817" cy="191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158750</xdr:colOff>
      <xdr:row>0</xdr:row>
      <xdr:rowOff>84667</xdr:rowOff>
    </xdr:from>
    <xdr:to>
      <xdr:col>16</xdr:col>
      <xdr:colOff>603250</xdr:colOff>
      <xdr:row>13</xdr:row>
      <xdr:rowOff>158751</xdr:rowOff>
    </xdr:to>
    <xdr:sp macro="" textlink="">
      <xdr:nvSpPr>
        <xdr:cNvPr id="3" name="TextBox 2"/>
        <xdr:cNvSpPr txBox="1"/>
      </xdr:nvSpPr>
      <xdr:spPr>
        <a:xfrm>
          <a:off x="11259216750" y="84667"/>
          <a:ext cx="4201583" cy="2624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r" rtl="1"/>
          <a:r>
            <a:rPr lang="he-IL" sz="11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פונצקיות </a:t>
          </a:r>
          <a:r>
            <a:rPr lang="en-US" sz="11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Indirect</a:t>
          </a:r>
          <a:r>
            <a:rPr lang="he-IL" sz="1100" b="0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ו-</a:t>
          </a:r>
          <a:r>
            <a:rPr lang="en-US" sz="1100" b="0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Address</a:t>
          </a:r>
          <a:r>
            <a:rPr lang="he-IL" sz="1100" b="0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r>
            <a:rPr lang="he-IL" sz="1100" b="0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הסבר</a:t>
          </a:r>
          <a:r>
            <a:rPr lang="he-IL"/>
            <a:t> </a:t>
          </a:r>
        </a:p>
        <a:p>
          <a:pPr algn="r" rtl="1"/>
          <a:r>
            <a:rPr lang="he-IL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לעתים, נדרש לבצע את אותו החישוב על טווחי נתונים שונים.</a:t>
          </a:r>
          <a:r>
            <a:rPr lang="he-IL"/>
            <a:t> </a:t>
          </a:r>
          <a:r>
            <a:rPr lang="he-IL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אף יותר מכך, לעתים נדרש לבצע את החישוב על טווח שאינו קבוע ואינו ידוע מראש.</a:t>
          </a:r>
          <a:r>
            <a:rPr lang="he-IL"/>
            <a:t> </a:t>
          </a:r>
          <a:r>
            <a:rPr lang="he-IL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אם מדובר במספר תרחישים בודד, תמיד אפשר להתשמש ב-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IF </a:t>
          </a:r>
          <a:r>
            <a:rPr lang="he-IL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כדי לבחור את</a:t>
          </a:r>
          <a:r>
            <a:rPr lang="he-IL"/>
            <a:t> </a:t>
          </a:r>
          <a:r>
            <a:rPr lang="he-IL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החישוב הנדרש. אך מה עושים במקרה של 1,000 תרחישים?</a:t>
          </a:r>
        </a:p>
        <a:p>
          <a:pPr algn="r" rtl="1"/>
          <a:endParaRPr lang="he-IL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r" rtl="1"/>
          <a:r>
            <a:rPr lang="he-IL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במיקרוסופט חשבו על פתרון: במקום להזין טווח, ניתן להצביע</a:t>
          </a:r>
          <a:r>
            <a:rPr lang="he-IL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על תא אשר מכיל את הטווח כטקסט. זאת, בעזרת פונקציית 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Indirect</a:t>
          </a:r>
          <a:r>
            <a:rPr lang="he-IL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, אשר תמיר את הטקסט לטווח אמיתי בעת החישוב.</a:t>
          </a:r>
        </a:p>
        <a:p>
          <a:pPr algn="r" rtl="1"/>
          <a:r>
            <a:rPr lang="he-IL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יתרה מכך, את הטקסט ניתן להזין הן ע"י הקלדה והן ע"י חישוב פרמטריאלי בעזרת פונקציות 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Address</a:t>
          </a:r>
          <a:r>
            <a:rPr lang="he-IL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Row</a:t>
          </a:r>
          <a:r>
            <a:rPr lang="he-IL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ו-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Column</a:t>
          </a:r>
          <a:r>
            <a:rPr lang="he-IL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algn="r" rtl="1"/>
          <a:endParaRPr lang="he-IL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r" rtl="1"/>
          <a:r>
            <a:rPr lang="he-IL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בדוגמא הפשוטה שלפניכם ניתן לבחור פרמטרים לניתוח (בצהוב) וסט הנוסחאות המפורט יתחום את טווח הניתוח ויציג תוצאות בהתאם לפרמטרים שהוזנו. </a:t>
          </a:r>
          <a:r>
            <a:rPr lang="he-IL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e-IL"/>
            <a:t> </a:t>
          </a:r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AnonymousAnalysts" TargetMode="External"/><Relationship Id="rId1" Type="http://schemas.openxmlformats.org/officeDocument/2006/relationships/hyperlink" Target="http://top-analyst.com/he/?p=219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showGridLines="0" rightToLeft="1" tabSelected="1" zoomScale="90" zoomScaleNormal="90" workbookViewId="0"/>
  </sheetViews>
  <sheetFormatPr defaultRowHeight="14.25"/>
  <cols>
    <col min="1" max="1" width="2.875" style="1" customWidth="1"/>
    <col min="2" max="2" width="13.125" customWidth="1"/>
    <col min="3" max="5" width="14.75" customWidth="1"/>
    <col min="6" max="7" width="2.875" style="1" customWidth="1"/>
    <col min="8" max="9" width="18.625" customWidth="1"/>
    <col min="10" max="10" width="2.875" style="1" customWidth="1"/>
    <col min="11" max="11" width="4.125" customWidth="1"/>
  </cols>
  <sheetData>
    <row r="1" spans="2:12">
      <c r="B1" s="12" t="s">
        <v>75</v>
      </c>
      <c r="C1" s="12"/>
      <c r="D1" s="12"/>
      <c r="E1" s="12"/>
      <c r="F1" s="12"/>
      <c r="G1" s="12"/>
      <c r="H1" s="12"/>
      <c r="I1" s="12"/>
    </row>
    <row r="2" spans="2:12">
      <c r="B2" s="12"/>
      <c r="C2" s="12"/>
      <c r="D2" s="12"/>
      <c r="E2" s="12"/>
      <c r="F2" s="12"/>
      <c r="G2" s="12"/>
      <c r="H2" s="12"/>
      <c r="I2" s="12"/>
    </row>
    <row r="3" spans="2:12">
      <c r="B3" s="12"/>
      <c r="C3" s="12"/>
      <c r="D3" s="12"/>
      <c r="E3" s="12"/>
      <c r="F3" s="12"/>
      <c r="G3" s="12"/>
      <c r="H3" s="12"/>
      <c r="I3" s="12"/>
      <c r="L3" s="7"/>
    </row>
    <row r="4" spans="2:12" ht="14.25" customHeight="1">
      <c r="B4" s="6" t="s">
        <v>70</v>
      </c>
      <c r="C4" s="6"/>
      <c r="D4" s="6"/>
      <c r="E4" s="6"/>
      <c r="H4" s="6" t="s">
        <v>71</v>
      </c>
      <c r="I4" s="6"/>
    </row>
    <row r="5" spans="2:12" ht="14.25" customHeight="1"/>
    <row r="6" spans="2:12" ht="14.25" customHeight="1"/>
    <row r="7" spans="2:12">
      <c r="B7" t="s">
        <v>64</v>
      </c>
      <c r="C7" s="3">
        <f>MATCH($I$13,$B$21:$B$72,0)+ROW($B$20)</f>
        <v>25</v>
      </c>
      <c r="D7" s="3">
        <f>MATCH($I$13,$B$21:$B$72,0)+ROW($B$20)</f>
        <v>25</v>
      </c>
      <c r="E7" s="3">
        <f>MATCH($I$13,$B$21:$B$72,0)+ROW($B$20)</f>
        <v>25</v>
      </c>
    </row>
    <row r="8" spans="2:12">
      <c r="B8" t="s">
        <v>62</v>
      </c>
      <c r="C8" s="3">
        <f>MATCH($I$14,$B$21:$B$72,0)+ROW($B$20)</f>
        <v>35</v>
      </c>
      <c r="D8" s="3">
        <f>MATCH($I$14,$B$21:$B$72,0)+ROW($B$20)</f>
        <v>35</v>
      </c>
      <c r="E8" s="3">
        <f>MATCH($I$14,$B$21:$B$72,0)+ROW($B$20)</f>
        <v>35</v>
      </c>
    </row>
    <row r="9" spans="2:12">
      <c r="B9" t="s">
        <v>63</v>
      </c>
      <c r="C9" s="3">
        <f>COLUMN(C$20)</f>
        <v>3</v>
      </c>
      <c r="D9" s="3">
        <f>COLUMN(D$20)</f>
        <v>4</v>
      </c>
      <c r="E9" s="3">
        <f>COLUMN(E$20)</f>
        <v>5</v>
      </c>
    </row>
    <row r="10" spans="2:12" ht="22.5" customHeight="1">
      <c r="C10" s="3"/>
      <c r="D10" s="3"/>
      <c r="E10" s="3"/>
    </row>
    <row r="11" spans="2:12">
      <c r="B11" t="s">
        <v>65</v>
      </c>
      <c r="C11" s="3" t="str">
        <f>ADDRESS(C$7,C$9)</f>
        <v>$C$25</v>
      </c>
      <c r="D11" s="3" t="str">
        <f>ADDRESS(D$7,D$9)</f>
        <v>$D$25</v>
      </c>
      <c r="E11" s="3" t="str">
        <f>ADDRESS(E$7,E$9)</f>
        <v>$E$25</v>
      </c>
      <c r="H11" s="7" t="s">
        <v>74</v>
      </c>
    </row>
    <row r="12" spans="2:12" ht="22.5" customHeight="1">
      <c r="C12" s="3"/>
      <c r="D12" s="3"/>
      <c r="E12" s="3"/>
      <c r="H12" s="9" t="s">
        <v>56</v>
      </c>
      <c r="I12" s="10" t="s">
        <v>2</v>
      </c>
    </row>
    <row r="13" spans="2:12">
      <c r="B13" t="s">
        <v>66</v>
      </c>
      <c r="C13" s="3" t="str">
        <f>ADDRESS(C$8,C$9)</f>
        <v>$C$35</v>
      </c>
      <c r="D13" s="3" t="str">
        <f>ADDRESS(D$8,D$9)</f>
        <v>$D$35</v>
      </c>
      <c r="E13" s="3" t="str">
        <f>ADDRESS(E$8,E$9)</f>
        <v>$E$35</v>
      </c>
      <c r="H13" s="11" t="s">
        <v>57</v>
      </c>
      <c r="I13" s="10" t="s">
        <v>8</v>
      </c>
    </row>
    <row r="14" spans="2:12" ht="22.5" customHeight="1">
      <c r="C14" s="3"/>
      <c r="D14" s="3"/>
      <c r="E14" s="3"/>
      <c r="H14" s="11" t="s">
        <v>58</v>
      </c>
      <c r="I14" s="10" t="s">
        <v>18</v>
      </c>
    </row>
    <row r="15" spans="2:12">
      <c r="B15" t="s">
        <v>67</v>
      </c>
      <c r="C15" s="3" t="str">
        <f>C11&amp;":"&amp;C13</f>
        <v>$C$25:$C$35</v>
      </c>
      <c r="D15" s="3" t="str">
        <f>D11&amp;":"&amp;D13</f>
        <v>$D$25:$D$35</v>
      </c>
      <c r="E15" s="3" t="str">
        <f>E11&amp;":"&amp;E13</f>
        <v>$E$25:$E$35</v>
      </c>
    </row>
    <row r="16" spans="2:12">
      <c r="H16" t="s">
        <v>68</v>
      </c>
      <c r="I16" s="3" t="str">
        <f>INDEX($C$15:$E$15,MATCH($I$12,$C$20:$E$20,0))</f>
        <v>$E$25:$E$35</v>
      </c>
      <c r="L16" s="8" t="s">
        <v>73</v>
      </c>
    </row>
    <row r="18" spans="2:9">
      <c r="B18" s="6" t="s">
        <v>69</v>
      </c>
      <c r="C18" s="6"/>
      <c r="D18" s="6"/>
      <c r="E18" s="6"/>
      <c r="H18" s="6" t="s">
        <v>72</v>
      </c>
      <c r="I18" s="6"/>
    </row>
    <row r="20" spans="2:9">
      <c r="B20" s="13" t="s">
        <v>3</v>
      </c>
      <c r="C20" s="13" t="s">
        <v>0</v>
      </c>
      <c r="D20" s="13" t="s">
        <v>1</v>
      </c>
      <c r="E20" s="13" t="s">
        <v>2</v>
      </c>
      <c r="H20" t="s">
        <v>59</v>
      </c>
      <c r="I20" s="5">
        <f ca="1">MIN(INDIRECT($I$16))</f>
        <v>2023.7825420024451</v>
      </c>
    </row>
    <row r="21" spans="2:9">
      <c r="B21" s="2" t="s">
        <v>4</v>
      </c>
      <c r="C21" s="4">
        <v>528.17153429375196</v>
      </c>
      <c r="D21" s="4">
        <v>1067.8063814866141</v>
      </c>
      <c r="E21" s="4">
        <v>2005.2656786956713</v>
      </c>
      <c r="I21" s="3"/>
    </row>
    <row r="22" spans="2:9">
      <c r="B22" s="2" t="s">
        <v>5</v>
      </c>
      <c r="C22" s="4">
        <v>517.34237098441304</v>
      </c>
      <c r="D22" s="4">
        <v>1011.1923929209858</v>
      </c>
      <c r="E22" s="4">
        <v>2063.7543145368063</v>
      </c>
      <c r="H22" t="s">
        <v>60</v>
      </c>
      <c r="I22" s="5">
        <f ca="1">MAX(INDIRECT($I$16))</f>
        <v>2438.2944526873198</v>
      </c>
    </row>
    <row r="23" spans="2:9">
      <c r="B23" s="2" t="s">
        <v>6</v>
      </c>
      <c r="C23" s="4">
        <v>519.85090970828742</v>
      </c>
      <c r="D23" s="4">
        <v>1097.9015071345627</v>
      </c>
      <c r="E23" s="4">
        <v>2228.3406169890259</v>
      </c>
      <c r="I23" s="3"/>
    </row>
    <row r="24" spans="2:9">
      <c r="B24" s="2" t="s">
        <v>7</v>
      </c>
      <c r="C24" s="4">
        <v>536.83536224189015</v>
      </c>
      <c r="D24" s="4">
        <v>1101.992268212457</v>
      </c>
      <c r="E24" s="4">
        <v>2159.4048100533396</v>
      </c>
      <c r="H24" t="s">
        <v>61</v>
      </c>
      <c r="I24" s="5">
        <f ca="1">AVERAGE(INDIRECT($I$16))</f>
        <v>2224.7646885863983</v>
      </c>
    </row>
    <row r="25" spans="2:9">
      <c r="B25" s="2" t="s">
        <v>8</v>
      </c>
      <c r="C25" s="4">
        <v>519.99761779840833</v>
      </c>
      <c r="D25" s="4">
        <v>1179.145845070542</v>
      </c>
      <c r="E25" s="4">
        <v>2383.4642608520421</v>
      </c>
    </row>
    <row r="26" spans="2:9">
      <c r="B26" s="2" t="s">
        <v>9</v>
      </c>
      <c r="C26" s="4">
        <v>546.78980939221606</v>
      </c>
      <c r="D26" s="4">
        <v>1053.7355056858032</v>
      </c>
      <c r="E26" s="4">
        <v>2438.2944526873198</v>
      </c>
      <c r="I26" s="3"/>
    </row>
    <row r="27" spans="2:9">
      <c r="B27" s="2" t="s">
        <v>10</v>
      </c>
      <c r="C27" s="4">
        <v>508.72178901350452</v>
      </c>
      <c r="D27" s="4">
        <v>1026.2467089861268</v>
      </c>
      <c r="E27" s="4">
        <v>2194.2880493661632</v>
      </c>
    </row>
    <row r="28" spans="2:9">
      <c r="B28" s="2" t="s">
        <v>11</v>
      </c>
      <c r="C28" s="4">
        <v>541.34025627696417</v>
      </c>
      <c r="D28" s="4">
        <v>1164.2733650960042</v>
      </c>
      <c r="E28" s="4">
        <v>2165.9823335440415</v>
      </c>
      <c r="I28" s="3"/>
    </row>
    <row r="29" spans="2:9">
      <c r="B29" s="2" t="s">
        <v>12</v>
      </c>
      <c r="C29" s="4">
        <v>513.72787071141738</v>
      </c>
      <c r="D29" s="4">
        <v>1160.7878793021616</v>
      </c>
      <c r="E29" s="4">
        <v>2023.7825420024451</v>
      </c>
    </row>
    <row r="30" spans="2:9">
      <c r="B30" s="2" t="s">
        <v>13</v>
      </c>
      <c r="C30" s="4">
        <v>548.44027220629312</v>
      </c>
      <c r="D30" s="4">
        <v>1164.9868230856882</v>
      </c>
      <c r="E30" s="4">
        <v>2412.8695666710596</v>
      </c>
    </row>
    <row r="31" spans="2:9">
      <c r="B31" s="2" t="s">
        <v>14</v>
      </c>
      <c r="C31" s="4">
        <v>505.55778756653899</v>
      </c>
      <c r="D31" s="4">
        <v>1000.717815976988</v>
      </c>
      <c r="E31" s="4">
        <v>2049.6640038783894</v>
      </c>
    </row>
    <row r="32" spans="2:9">
      <c r="B32" s="2" t="s">
        <v>15</v>
      </c>
      <c r="C32" s="4">
        <v>510.39795184611114</v>
      </c>
      <c r="D32" s="4">
        <v>1143.6164260000658</v>
      </c>
      <c r="E32" s="4">
        <v>2146.1776656892944</v>
      </c>
    </row>
    <row r="33" spans="2:5">
      <c r="B33" s="2" t="s">
        <v>16</v>
      </c>
      <c r="C33" s="4">
        <v>548.50251889584479</v>
      </c>
      <c r="D33" s="4">
        <v>1018.5830156667495</v>
      </c>
      <c r="E33" s="4">
        <v>2073.7746009558637</v>
      </c>
    </row>
    <row r="34" spans="2:5">
      <c r="B34" s="2" t="s">
        <v>17</v>
      </c>
      <c r="C34" s="4">
        <v>540.87756383454314</v>
      </c>
      <c r="D34" s="4">
        <v>1038.2158184214343</v>
      </c>
      <c r="E34" s="4">
        <v>2319.2212627625386</v>
      </c>
    </row>
    <row r="35" spans="2:5">
      <c r="B35" s="2" t="s">
        <v>18</v>
      </c>
      <c r="C35" s="4">
        <v>531.60065281051698</v>
      </c>
      <c r="D35" s="4">
        <v>1033.1788087122927</v>
      </c>
      <c r="E35" s="4">
        <v>2264.892836041221</v>
      </c>
    </row>
    <row r="36" spans="2:5">
      <c r="B36" s="2" t="s">
        <v>19</v>
      </c>
      <c r="C36" s="4">
        <v>532.16593842108693</v>
      </c>
      <c r="D36" s="4">
        <v>1032.6468344328723</v>
      </c>
      <c r="E36" s="4">
        <v>2138.2387665933998</v>
      </c>
    </row>
    <row r="37" spans="2:5">
      <c r="B37" s="2" t="s">
        <v>20</v>
      </c>
      <c r="C37" s="4">
        <v>528.97188977841404</v>
      </c>
      <c r="D37" s="4">
        <v>1081.0982831706137</v>
      </c>
      <c r="E37" s="4">
        <v>2251.4114943397749</v>
      </c>
    </row>
    <row r="38" spans="2:5">
      <c r="B38" s="2" t="s">
        <v>21</v>
      </c>
      <c r="C38" s="4">
        <v>528.54787336017671</v>
      </c>
      <c r="D38" s="4">
        <v>1094.8710385753329</v>
      </c>
      <c r="E38" s="4">
        <v>2103.2089919332184</v>
      </c>
    </row>
    <row r="39" spans="2:5">
      <c r="B39" s="2" t="s">
        <v>22</v>
      </c>
      <c r="C39" s="4">
        <v>509.63048561507242</v>
      </c>
      <c r="D39" s="4">
        <v>1170.5488410254925</v>
      </c>
      <c r="E39" s="4">
        <v>2355.801650217591</v>
      </c>
    </row>
    <row r="40" spans="2:5">
      <c r="B40" s="2" t="s">
        <v>23</v>
      </c>
      <c r="C40" s="4">
        <v>520.35474058722184</v>
      </c>
      <c r="D40" s="4">
        <v>1080.8655862868131</v>
      </c>
      <c r="E40" s="4">
        <v>2093.3384526226773</v>
      </c>
    </row>
    <row r="41" spans="2:5">
      <c r="B41" s="2" t="s">
        <v>24</v>
      </c>
      <c r="C41" s="4">
        <v>532.03652761000217</v>
      </c>
      <c r="D41" s="4">
        <v>1170.9180360991586</v>
      </c>
      <c r="E41" s="4">
        <v>2297.511171326365</v>
      </c>
    </row>
    <row r="42" spans="2:5">
      <c r="B42" s="2" t="s">
        <v>25</v>
      </c>
      <c r="C42" s="4">
        <v>509.13195384951865</v>
      </c>
      <c r="D42" s="4">
        <v>1090.7530706901873</v>
      </c>
      <c r="E42" s="4">
        <v>2439.3266996274156</v>
      </c>
    </row>
    <row r="43" spans="2:5">
      <c r="B43" s="2" t="s">
        <v>26</v>
      </c>
      <c r="C43" s="4">
        <v>511.3415411154038</v>
      </c>
      <c r="D43" s="4">
        <v>1134.0739431876541</v>
      </c>
      <c r="E43" s="4">
        <v>2482.2116446568252</v>
      </c>
    </row>
    <row r="44" spans="2:5">
      <c r="B44" s="2" t="s">
        <v>27</v>
      </c>
      <c r="C44" s="4">
        <v>531.38542536092223</v>
      </c>
      <c r="D44" s="4">
        <v>1104.7057962187157</v>
      </c>
      <c r="E44" s="4">
        <v>2407.9357218069545</v>
      </c>
    </row>
    <row r="45" spans="2:5">
      <c r="B45" s="2" t="s">
        <v>28</v>
      </c>
      <c r="C45" s="4">
        <v>539.35608076353935</v>
      </c>
      <c r="D45" s="4">
        <v>1162.7746590107333</v>
      </c>
      <c r="E45" s="4">
        <v>2225.9091310349245</v>
      </c>
    </row>
    <row r="46" spans="2:5">
      <c r="B46" s="2" t="s">
        <v>29</v>
      </c>
      <c r="C46" s="4">
        <v>508.86907046685661</v>
      </c>
      <c r="D46" s="4">
        <v>1163.5330433760098</v>
      </c>
      <c r="E46" s="4">
        <v>2132.8676554006333</v>
      </c>
    </row>
    <row r="47" spans="2:5">
      <c r="B47" s="2" t="s">
        <v>30</v>
      </c>
      <c r="C47" s="4">
        <v>547.72443868633968</v>
      </c>
      <c r="D47" s="4">
        <v>1193.516204877503</v>
      </c>
      <c r="E47" s="4">
        <v>2209.6272146977794</v>
      </c>
    </row>
    <row r="48" spans="2:5">
      <c r="B48" s="2" t="s">
        <v>31</v>
      </c>
      <c r="C48" s="4">
        <v>503.73347644538183</v>
      </c>
      <c r="D48" s="4">
        <v>1042.3451992000162</v>
      </c>
      <c r="E48" s="4">
        <v>2018.4132082383051</v>
      </c>
    </row>
    <row r="49" spans="2:5">
      <c r="B49" s="2" t="s">
        <v>32</v>
      </c>
      <c r="C49" s="4">
        <v>517.35177708075389</v>
      </c>
      <c r="D49" s="4">
        <v>1007.0200368071874</v>
      </c>
      <c r="E49" s="4">
        <v>2295.91475924412</v>
      </c>
    </row>
    <row r="50" spans="2:5">
      <c r="B50" s="2" t="s">
        <v>33</v>
      </c>
      <c r="C50" s="4">
        <v>522.67676212675394</v>
      </c>
      <c r="D50" s="4">
        <v>1029.4336655789482</v>
      </c>
      <c r="E50" s="4">
        <v>2289.508749134448</v>
      </c>
    </row>
    <row r="51" spans="2:5">
      <c r="B51" s="2" t="s">
        <v>34</v>
      </c>
      <c r="C51" s="4">
        <v>543.08237876238229</v>
      </c>
      <c r="D51" s="4">
        <v>1044.1332509792273</v>
      </c>
      <c r="E51" s="4">
        <v>2043.1456209840269</v>
      </c>
    </row>
    <row r="52" spans="2:5">
      <c r="B52" s="2" t="s">
        <v>35</v>
      </c>
      <c r="C52" s="4">
        <v>531.87867700434253</v>
      </c>
      <c r="D52" s="4">
        <v>1147.9584271205763</v>
      </c>
      <c r="E52" s="4">
        <v>2417.5273382443902</v>
      </c>
    </row>
    <row r="53" spans="2:5">
      <c r="B53" s="2" t="s">
        <v>36</v>
      </c>
      <c r="C53" s="4">
        <v>544.85247855204545</v>
      </c>
      <c r="D53" s="4">
        <v>1126.2665962902229</v>
      </c>
      <c r="E53" s="4">
        <v>2199.262507247252</v>
      </c>
    </row>
    <row r="54" spans="2:5">
      <c r="B54" s="2" t="s">
        <v>37</v>
      </c>
      <c r="C54" s="4">
        <v>501.04944083288564</v>
      </c>
      <c r="D54" s="4">
        <v>1032.9892704261317</v>
      </c>
      <c r="E54" s="4">
        <v>2173.7198086987401</v>
      </c>
    </row>
    <row r="55" spans="2:5">
      <c r="B55" s="2" t="s">
        <v>38</v>
      </c>
      <c r="C55" s="4">
        <v>502.05795146041964</v>
      </c>
      <c r="D55" s="4">
        <v>1083.1477515052675</v>
      </c>
      <c r="E55" s="4">
        <v>2151.6842453081708</v>
      </c>
    </row>
    <row r="56" spans="2:5">
      <c r="B56" s="2" t="s">
        <v>39</v>
      </c>
      <c r="C56" s="4">
        <v>531.64075060095911</v>
      </c>
      <c r="D56" s="4">
        <v>1097.0791149814027</v>
      </c>
      <c r="E56" s="4">
        <v>2184.6526760611164</v>
      </c>
    </row>
    <row r="57" spans="2:5">
      <c r="B57" s="2" t="s">
        <v>40</v>
      </c>
      <c r="C57" s="4">
        <v>530.98568612790348</v>
      </c>
      <c r="D57" s="4">
        <v>1002.3543155858983</v>
      </c>
      <c r="E57" s="4">
        <v>2249.9527959584643</v>
      </c>
    </row>
    <row r="58" spans="2:5">
      <c r="B58" s="2" t="s">
        <v>41</v>
      </c>
      <c r="C58" s="4">
        <v>513.60604821284824</v>
      </c>
      <c r="D58" s="4">
        <v>1096.6454854084759</v>
      </c>
      <c r="E58" s="4">
        <v>2457.1912941011706</v>
      </c>
    </row>
    <row r="59" spans="2:5">
      <c r="B59" s="2" t="s">
        <v>42</v>
      </c>
      <c r="C59" s="4">
        <v>524.73895755833746</v>
      </c>
      <c r="D59" s="4">
        <v>1122.3185875770514</v>
      </c>
      <c r="E59" s="4">
        <v>2416.8250637814385</v>
      </c>
    </row>
    <row r="60" spans="2:5">
      <c r="B60" s="2" t="s">
        <v>43</v>
      </c>
      <c r="C60" s="4">
        <v>546.83303109412293</v>
      </c>
      <c r="D60" s="4">
        <v>1004.7363381615193</v>
      </c>
      <c r="E60" s="4">
        <v>2184.7381436335436</v>
      </c>
    </row>
    <row r="61" spans="2:5">
      <c r="B61" s="2" t="s">
        <v>44</v>
      </c>
      <c r="C61" s="4">
        <v>516.61231630106249</v>
      </c>
      <c r="D61" s="4">
        <v>1106.7403683533607</v>
      </c>
      <c r="E61" s="4">
        <v>2378.7907198779258</v>
      </c>
    </row>
    <row r="62" spans="2:5">
      <c r="B62" s="2" t="s">
        <v>45</v>
      </c>
      <c r="C62" s="4">
        <v>532.28355408193386</v>
      </c>
      <c r="D62" s="4">
        <v>1189.9131482091809</v>
      </c>
      <c r="E62" s="4">
        <v>2483.2855096291551</v>
      </c>
    </row>
    <row r="63" spans="2:5">
      <c r="B63" s="2" t="s">
        <v>46</v>
      </c>
      <c r="C63" s="4">
        <v>548.77811905616545</v>
      </c>
      <c r="D63" s="4">
        <v>1085.0614083014866</v>
      </c>
      <c r="E63" s="4">
        <v>2254.6785042789379</v>
      </c>
    </row>
    <row r="64" spans="2:5">
      <c r="B64" s="2" t="s">
        <v>47</v>
      </c>
      <c r="C64" s="4">
        <v>533.58098706938335</v>
      </c>
      <c r="D64" s="4">
        <v>1156.206438363442</v>
      </c>
      <c r="E64" s="4">
        <v>2292.4291941613888</v>
      </c>
    </row>
    <row r="65" spans="2:5">
      <c r="B65" s="2" t="s">
        <v>48</v>
      </c>
      <c r="C65" s="4">
        <v>512.99857488237592</v>
      </c>
      <c r="D65" s="4">
        <v>1118.7165242302819</v>
      </c>
      <c r="E65" s="4">
        <v>2150.7990923848029</v>
      </c>
    </row>
    <row r="66" spans="2:5">
      <c r="B66" s="2" t="s">
        <v>49</v>
      </c>
      <c r="C66" s="4">
        <v>529.77949371072305</v>
      </c>
      <c r="D66" s="4">
        <v>1039.1467143363448</v>
      </c>
      <c r="E66" s="4">
        <v>2320.3590659756069</v>
      </c>
    </row>
    <row r="67" spans="2:5">
      <c r="B67" s="2" t="s">
        <v>50</v>
      </c>
      <c r="C67" s="4">
        <v>527.25812476352178</v>
      </c>
      <c r="D67" s="4">
        <v>1051.9224791184936</v>
      </c>
      <c r="E67" s="4">
        <v>2417.2740482569134</v>
      </c>
    </row>
    <row r="68" spans="2:5">
      <c r="B68" s="2" t="s">
        <v>51</v>
      </c>
      <c r="C68" s="4">
        <v>537.6374854702442</v>
      </c>
      <c r="D68" s="4">
        <v>1023.1249965976815</v>
      </c>
      <c r="E68" s="4">
        <v>2317.2759464643404</v>
      </c>
    </row>
    <row r="69" spans="2:5">
      <c r="B69" s="2" t="s">
        <v>52</v>
      </c>
      <c r="C69" s="4">
        <v>507.59717101589285</v>
      </c>
      <c r="D69" s="4">
        <v>1161.0674637485715</v>
      </c>
      <c r="E69" s="4">
        <v>2039.7923189972169</v>
      </c>
    </row>
    <row r="70" spans="2:5">
      <c r="B70" s="2" t="s">
        <v>53</v>
      </c>
      <c r="C70" s="4">
        <v>520.88176973619761</v>
      </c>
      <c r="D70" s="4">
        <v>1088.3929828799553</v>
      </c>
      <c r="E70" s="4">
        <v>2068.7627910577489</v>
      </c>
    </row>
    <row r="71" spans="2:5">
      <c r="B71" s="2" t="s">
        <v>54</v>
      </c>
      <c r="C71" s="4">
        <v>547.65292372389922</v>
      </c>
      <c r="D71" s="4">
        <v>1106.493637695575</v>
      </c>
      <c r="E71" s="4">
        <v>2411.3817891889053</v>
      </c>
    </row>
    <row r="72" spans="2:5">
      <c r="B72" s="2" t="s">
        <v>55</v>
      </c>
      <c r="C72" s="4">
        <v>538.644478863872</v>
      </c>
      <c r="D72" s="4">
        <v>1156.3683463247028</v>
      </c>
      <c r="E72" s="4">
        <v>2457.6028323300106</v>
      </c>
    </row>
  </sheetData>
  <mergeCells count="1">
    <mergeCell ref="B1:I3"/>
  </mergeCells>
  <dataValidations disablePrompts="1" count="2">
    <dataValidation type="list" showInputMessage="1" showErrorMessage="1" sqref="I13:I14">
      <formula1>$B$21:$B$72</formula1>
    </dataValidation>
    <dataValidation type="list" allowBlank="1" showInputMessage="1" showErrorMessage="1" sqref="I12">
      <formula1>$C$20:$E$20</formula1>
    </dataValidation>
  </dataValidations>
  <hyperlinks>
    <hyperlink ref="L16" r:id="rId1" display="להסבר על שימוש ב-MATCH ו-INDEX"/>
    <hyperlink ref="B1" r:id="rId2" display="https://www.facebook.com/AnonymousAnalysts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טווח כפרמטר - הדגמה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 Hasin</dc:creator>
  <cp:lastModifiedBy>Evgeni Hasin</cp:lastModifiedBy>
  <dcterms:created xsi:type="dcterms:W3CDTF">2013-06-06T17:43:30Z</dcterms:created>
  <dcterms:modified xsi:type="dcterms:W3CDTF">2013-06-06T19:31:49Z</dcterms:modified>
</cp:coreProperties>
</file>